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" sheetId="1" state="visible" r:id="rId1"/>
    <sheet name="SAC 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.00"/>
    <numFmt numFmtId="165" formatCode="0.0000%"/>
  </numFmts>
  <fonts count="5">
    <font>
      <name val="Calibri"/>
      <family val="2"/>
      <color theme="1"/>
      <sz val="11"/>
      <scheme val="minor"/>
    </font>
    <font>
      <b val="1"/>
      <color rgb="001B2431"/>
      <sz val="15"/>
    </font>
    <font>
      <b val="1"/>
    </font>
    <font>
      <b val="1"/>
      <color rgb="00FFFFFF"/>
    </font>
    <font>
      <b val="1"/>
      <color rgb="00C77E52"/>
    </font>
  </fonts>
  <fills count="5">
    <fill>
      <patternFill/>
    </fill>
    <fill>
      <patternFill patternType="gray125"/>
    </fill>
    <fill>
      <patternFill patternType="solid">
        <fgColor rgb="00FFF4E5"/>
      </patternFill>
    </fill>
    <fill>
      <patternFill patternType="solid">
        <fgColor rgb="001B2431"/>
      </patternFill>
    </fill>
    <fill>
      <patternFill patternType="solid">
        <fgColor rgb="00F6F1E9"/>
      </patternFill>
    </fill>
  </fills>
  <borders count="2">
    <border>
      <left/>
      <right/>
      <top/>
      <bottom/>
      <diagonal/>
    </border>
    <border>
      <bottom style="thin">
        <color rgb="00E7DE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10" fontId="0" fillId="2" borderId="0" pivotButton="0" quotePrefix="0" xfId="0"/>
    <xf numFmtId="165" fontId="0" fillId="2" borderId="0" pivotButton="0" quotePrefix="0" xfId="0"/>
    <xf numFmtId="49" fontId="0" fillId="2" borderId="0" pivotButton="0" quotePrefix="0" xfId="0"/>
    <xf numFmtId="164" fontId="0" fillId="0" borderId="0" pivotButton="0" quotePrefix="0" xfId="0"/>
    <xf numFmtId="0" fontId="3" fillId="3" borderId="0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0" fontId="0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4" fillId="0" borderId="0" pivotButton="0" quotePrefix="0" xfId="0"/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  <col width="34" customWidth="1" min="3" max="3"/>
    <col width="9" customWidth="1" min="4" max="4"/>
    <col width="15" customWidth="1" min="5" max="5"/>
    <col width="22" customWidth="1" min="6" max="6"/>
    <col width="60" customWidth="1" min="7" max="7"/>
    <col width="40" customWidth="1" min="8" max="8"/>
  </cols>
  <sheetData>
    <row r="1">
      <c r="A1" s="1" t="inlineStr">
        <is>
          <t>Manpower supply bill (GST tax invoice) format</t>
        </is>
      </c>
    </row>
    <row r="2" ht="42" customHeight="1">
      <c r="A2" s="2" t="inlineStr">
        <is>
          <t>Free sample from www.zeniahr.com/formats/manpower-supply-bill-format/. The wage figures are an example only, not any state's notified rate. Statutory rates last checked 17 October 2026: confirm them before you bill. General information, not tax or legal advice.</t>
        </is>
      </c>
    </row>
    <row r="3"/>
    <row r="4">
      <c r="A4" s="3" t="inlineStr">
        <is>
          <t>Invoice details (Rule 46, CGST Rules)</t>
        </is>
      </c>
    </row>
    <row r="5">
      <c r="A5" t="inlineStr">
        <is>
          <t>Supplier name</t>
        </is>
      </c>
      <c r="C5" s="4" t="n"/>
    </row>
    <row r="6">
      <c r="A6" t="inlineStr">
        <is>
          <t>Supplier address</t>
        </is>
      </c>
      <c r="C6" s="4" t="n"/>
    </row>
    <row r="7">
      <c r="A7" t="inlineStr">
        <is>
          <t>Supplier GSTIN</t>
        </is>
      </c>
      <c r="C7" s="4" t="n"/>
    </row>
    <row r="8">
      <c r="A8" t="inlineStr">
        <is>
          <t>Invoice number (unique, up to 16 characters)</t>
        </is>
      </c>
      <c r="C8" s="4" t="n"/>
    </row>
    <row r="9">
      <c r="A9" t="inlineStr">
        <is>
          <t>Invoice date</t>
        </is>
      </c>
      <c r="C9" s="4" t="n"/>
    </row>
    <row r="10">
      <c r="A10" t="inlineStr">
        <is>
          <t>Client name</t>
        </is>
      </c>
      <c r="C10" s="4" t="n"/>
    </row>
    <row r="11">
      <c r="A11" t="inlineStr">
        <is>
          <t>Client address</t>
        </is>
      </c>
      <c r="C11" s="4" t="n"/>
    </row>
    <row r="12">
      <c r="A12" t="inlineStr">
        <is>
          <t>Client GSTIN (if registered)</t>
        </is>
      </c>
      <c r="C12" s="4" t="n"/>
    </row>
    <row r="13">
      <c r="A13" t="inlineStr">
        <is>
          <t>Place of supply (state and code)</t>
        </is>
      </c>
      <c r="C13" s="4" t="n"/>
    </row>
    <row r="14">
      <c r="A14" t="inlineStr">
        <is>
          <t>SAC code (e.g. 998525 guard services, 998514 temporary staffing)</t>
        </is>
      </c>
      <c r="C14" s="4" t="n"/>
    </row>
    <row r="15">
      <c r="A15" t="inlineStr">
        <is>
          <t>Service, period and site (e.g. Security guards, October 2026, Plant 2)</t>
        </is>
      </c>
      <c r="C15" s="4" t="n"/>
    </row>
    <row r="16"/>
    <row r="17">
      <c r="A17" s="3" t="inlineStr">
        <is>
          <t>Inputs (yellow cells: change these)</t>
        </is>
      </c>
    </row>
    <row r="18">
      <c r="A18" s="2" t="inlineStr">
        <is>
          <t>Number of workers deployed</t>
        </is>
      </c>
      <c r="C18" s="5" t="n">
        <v>10</v>
      </c>
    </row>
    <row r="19">
      <c r="A19" s="2" t="inlineStr">
        <is>
          <t>Days worked per worker (from approved attendance)</t>
        </is>
      </c>
      <c r="C19" s="5" t="n">
        <v>26</v>
      </c>
    </row>
    <row r="20">
      <c r="A20" s="2" t="inlineStr">
        <is>
          <t>Basic wage per day (Rs)</t>
        </is>
      </c>
      <c r="C20" s="6" t="n">
        <v>500</v>
      </c>
    </row>
    <row r="21">
      <c r="A21" s="2" t="inlineStr">
        <is>
          <t>VDA per day (Rs)</t>
        </is>
      </c>
      <c r="C21" s="6" t="n">
        <v>150</v>
      </c>
    </row>
    <row r="22">
      <c r="A22" s="2" t="inlineStr">
        <is>
          <t>Uniform and other costs per worker per month (Rs, contract term)</t>
        </is>
      </c>
      <c r="C22" s="6" t="n">
        <v>250</v>
      </c>
    </row>
    <row r="23">
      <c r="A23" s="2" t="inlineStr">
        <is>
          <t>Leave and relieving charges (% of wages, contract term)</t>
        </is>
      </c>
      <c r="C23" s="7" t="n">
        <v>0.05</v>
      </c>
    </row>
    <row r="24">
      <c r="A24" s="2" t="inlineStr">
        <is>
          <t>Statutory bonus (% of wages; the default is the legal minimum, one-twelfth; any higher rate is a contract term)</t>
        </is>
      </c>
      <c r="C24" s="8">
        <f>1/12</f>
        <v/>
      </c>
    </row>
    <row r="25">
      <c r="A25" s="2" t="inlineStr">
        <is>
          <t>Service charge (% of cost of deployment, contract term)</t>
        </is>
      </c>
      <c r="C25" s="7" t="n">
        <v>0.08</v>
      </c>
    </row>
    <row r="26">
      <c r="A26" s="2" t="inlineStr">
        <is>
          <t>Client in another state? (Yes = IGST)</t>
        </is>
      </c>
      <c r="C26" s="9" t="inlineStr">
        <is>
          <t>No</t>
        </is>
      </c>
    </row>
    <row r="27">
      <c r="A27" s="2" t="inlineStr">
        <is>
          <t>Reverse charge applies? (security services from a non-body-corporate to a registered client)</t>
        </is>
      </c>
      <c r="C27" s="9" t="inlineStr">
        <is>
          <t>No</t>
        </is>
      </c>
    </row>
    <row r="28">
      <c r="A28" s="2" t="inlineStr">
        <is>
          <t>EPF wage ceiling per worker per month (Rs)</t>
        </is>
      </c>
      <c r="C28" s="6" t="n">
        <v>25000</v>
      </c>
    </row>
    <row r="29">
      <c r="A29" s="2" t="inlineStr">
        <is>
          <t>ESI wage limit per worker per month (Rs)</t>
        </is>
      </c>
      <c r="C29" s="6" t="n">
        <v>21000</v>
      </c>
    </row>
    <row r="30">
      <c r="A30" t="inlineStr">
        <is>
          <t>Wage per worker per month (Rs)</t>
        </is>
      </c>
      <c r="C30" s="10">
        <f>($C$20+$C$21)*$C$19</f>
        <v/>
      </c>
    </row>
    <row r="31">
      <c r="A31" t="inlineStr">
        <is>
          <t>EPF wages (Rs, capped per worker at the ceiling)</t>
        </is>
      </c>
      <c r="C31" s="10">
        <f>MIN($C$30,$C$28)*$C$18</f>
        <v/>
      </c>
    </row>
    <row r="32"/>
    <row r="33">
      <c r="A33" s="11" t="inlineStr">
        <is>
          <t>#</t>
        </is>
      </c>
      <c r="B33" s="11" t="inlineStr">
        <is>
          <t>Line</t>
        </is>
      </c>
      <c r="C33" s="11" t="inlineStr">
        <is>
          <t>Basis</t>
        </is>
      </c>
      <c r="D33" s="11" t="inlineStr">
        <is>
          <t>Rate</t>
        </is>
      </c>
      <c r="E33" s="11" t="inlineStr">
        <is>
          <t>Amount (Rs)</t>
        </is>
      </c>
      <c r="F33" s="11" t="inlineStr">
        <is>
          <t>Set by</t>
        </is>
      </c>
      <c r="G33" s="11" t="inlineStr">
        <is>
          <t>Note</t>
        </is>
      </c>
      <c r="H33" s="11" t="inlineStr">
        <is>
          <t>Source</t>
        </is>
      </c>
    </row>
    <row r="34">
      <c r="A34" s="12" t="n">
        <v>1</v>
      </c>
      <c r="B34" s="12" t="inlineStr">
        <is>
          <t>Wages (basic plus VDA)</t>
        </is>
      </c>
      <c r="C34" s="12" t="inlineStr">
        <is>
          <t>(Basic + VDA) x days x workers</t>
        </is>
      </c>
      <c r="D34" s="12" t="inlineStr"/>
      <c r="E34" s="13">
        <f>ROUND(($C$20+$C$21)*$C$19*$C$18,2)</f>
        <v/>
      </c>
      <c r="F34" s="12" t="inlineStr">
        <is>
          <t>Law (minimum wage floor)</t>
        </is>
      </c>
      <c r="G34" s="12" t="inlineStr">
        <is>
          <t>Wage base for EPF, ESI and bonus. Under the Code on Wages, wages are basic pay, DA and retaining allowance; excluded allowances above one half of total pay are added back.</t>
        </is>
      </c>
      <c r="H34" s="12" t="inlineStr">
        <is>
          <t>https://egazette.gov.in/WriteReadData/2019/210356.pdf</t>
        </is>
      </c>
    </row>
    <row r="35">
      <c r="A35" s="12" t="n">
        <v>2</v>
      </c>
      <c r="B35" s="12" t="inlineStr">
        <is>
          <t>Employer EPF contribution (8.33% EPS plus 3.67% EPF)</t>
        </is>
      </c>
      <c r="C35" s="12" t="inlineStr">
        <is>
          <t>EPF wages</t>
        </is>
      </c>
      <c r="D35" s="12" t="inlineStr">
        <is>
          <t>12%</t>
        </is>
      </c>
      <c r="E35" s="13">
        <f>ROUND($C$31*12%,2)</f>
        <v/>
      </c>
      <c r="F35" s="12" t="inlineStr">
        <is>
          <t>Law</t>
        </is>
      </c>
      <c r="G35" s="12" t="inlineStr">
        <is>
          <t>Statutory. Wage ceiling raised from Rs 15,000 to Rs 25,000 from 17 September 2026 by S.O. 5109(E); for September 2026 use Rs 15,000 for 1 to 16 September.</t>
        </is>
      </c>
      <c r="H35" s="12" t="inlineStr">
        <is>
          <t>https://pmvbry-cdn.epfindia.gov.in/wp-content/uploads/2026/09/EPFO_Wage_Ceiling_FAQs.pdf</t>
        </is>
      </c>
    </row>
    <row r="36">
      <c r="A36" s="12" t="n">
        <v>3</v>
      </c>
      <c r="B36" s="12" t="inlineStr">
        <is>
          <t>EPF administrative charges</t>
        </is>
      </c>
      <c r="C36" s="12" t="inlineStr">
        <is>
          <t>EPF wages</t>
        </is>
      </c>
      <c r="D36" s="12" t="inlineStr">
        <is>
          <t>0.50%</t>
        </is>
      </c>
      <c r="E36" s="13">
        <f>ROUND($C$31*0.5%,2)</f>
        <v/>
      </c>
      <c r="F36" s="12" t="inlineStr">
        <is>
          <t>Law</t>
        </is>
      </c>
      <c r="G36" s="12" t="inlineStr">
        <is>
          <t>Statutory. Minimum Rs 500 a month per establishment with at least one contributing member.</t>
        </is>
      </c>
      <c r="H36" s="12" t="inlineStr">
        <is>
          <t>https://pmvbry-cdn.epfindia.gov.in/wp-content/uploads/2026/09/EPFO_Wage_Ceiling_FAQs.pdf</t>
        </is>
      </c>
    </row>
    <row r="37">
      <c r="A37" s="12" t="n">
        <v>4</v>
      </c>
      <c r="B37" s="12" t="inlineStr">
        <is>
          <t>EDLI contribution</t>
        </is>
      </c>
      <c r="C37" s="12" t="inlineStr">
        <is>
          <t>EPF wages</t>
        </is>
      </c>
      <c r="D37" s="12" t="inlineStr">
        <is>
          <t>0.50%</t>
        </is>
      </c>
      <c r="E37" s="13">
        <f>ROUND($C$31*0.5%,2)</f>
        <v/>
      </c>
      <c r="F37" s="12" t="inlineStr">
        <is>
          <t>Law</t>
        </is>
      </c>
      <c r="G37" s="12" t="inlineStr">
        <is>
          <t>Statutory, paid wholly by the employer.</t>
        </is>
      </c>
      <c r="H37" s="12" t="inlineStr">
        <is>
          <t>https://pmvbry-cdn.epfindia.gov.in/wp-content/uploads/2026/09/EPFO_Wage_Ceiling_FAQs.pdf</t>
        </is>
      </c>
    </row>
    <row r="38">
      <c r="A38" s="12" t="n">
        <v>5</v>
      </c>
      <c r="B38" s="12" t="inlineStr">
        <is>
          <t>Employer ESI contribution</t>
        </is>
      </c>
      <c r="C38" s="12" t="inlineStr">
        <is>
          <t>Wages, if wage per worker is within the ESI limit</t>
        </is>
      </c>
      <c r="D38" s="12" t="inlineStr">
        <is>
          <t>3.25%</t>
        </is>
      </c>
      <c r="E38" s="13">
        <f>IF($C$30&lt;=$C$29,ROUND($E$34*3.25%,2),0)</f>
        <v/>
      </c>
      <c r="F38" s="12" t="inlineStr">
        <is>
          <t>Law</t>
        </is>
      </c>
      <c r="G38" s="12" t="inlineStr">
        <is>
          <t>Statutory. The employee share of 0.75% is deducted from pay and is not billed.</t>
        </is>
      </c>
      <c r="H38" s="12" t="inlineStr">
        <is>
          <t>https://www.esic.gov.in/contribution</t>
        </is>
      </c>
    </row>
    <row r="39">
      <c r="A39" s="12" t="n">
        <v>6</v>
      </c>
      <c r="B39" s="12" t="inlineStr">
        <is>
          <t>Statutory bonus</t>
        </is>
      </c>
      <c r="C39" s="12" t="inlineStr">
        <is>
          <t>Wages x bonus %</t>
        </is>
      </c>
      <c r="D39" s="14">
        <f>$C$24</f>
        <v/>
      </c>
      <c r="E39" s="13">
        <f>ROUND($E$34*$C$24,2)</f>
        <v/>
      </c>
      <c r="F39" s="12" t="inlineStr">
        <is>
          <t>Law (minimum); above it, contract</t>
        </is>
      </c>
      <c r="G39" s="12" t="inlineStr">
        <is>
          <t>Code on Wages minimum is eight and one-third per cent of wages or Rs 100, whichever is higher, up to 20%. Wages divided by 12 gives the exact minimum (Rs 14,083.33 here). Any rate above the minimum is a contract term.</t>
        </is>
      </c>
      <c r="H39" s="12" t="inlineStr">
        <is>
          <t>https://egazette.gov.in/WriteReadData/2019/210356.pdf</t>
        </is>
      </c>
    </row>
    <row r="40">
      <c r="A40" s="12" t="n">
        <v>7</v>
      </c>
      <c r="B40" s="12" t="inlineStr">
        <is>
          <t>Leave and relieving charges</t>
        </is>
      </c>
      <c r="C40" s="12" t="inlineStr">
        <is>
          <t>Wages x leave %</t>
        </is>
      </c>
      <c r="D40" s="14">
        <f>$C$23</f>
        <v/>
      </c>
      <c r="E40" s="13">
        <f>ROUND($E$34*$C$23,2)</f>
        <v/>
      </c>
      <c r="F40" s="12" t="inlineStr">
        <is>
          <t>Contract</t>
        </is>
      </c>
      <c r="G40" s="12" t="inlineStr">
        <is>
          <t>Commercial term. Paid annual leave is earned under the OSH Code after 180 days of work in a calendar year; how its cost is billed is agreed in the contract.</t>
        </is>
      </c>
      <c r="H40" s="12" t="inlineStr">
        <is>
          <t>https://static.pib.gov.in/WriteReadData/specificdocs/documents/2025/nov/doc20251122702801.pdf</t>
        </is>
      </c>
    </row>
    <row r="41">
      <c r="A41" s="12" t="n">
        <v>8</v>
      </c>
      <c r="B41" s="12" t="inlineStr">
        <is>
          <t>Uniform and other costs</t>
        </is>
      </c>
      <c r="C41" s="12" t="inlineStr">
        <is>
          <t>Per worker x workers</t>
        </is>
      </c>
      <c r="D41" s="12" t="inlineStr"/>
      <c r="E41" s="13">
        <f>$C$22*$C$18</f>
        <v/>
      </c>
      <c r="F41" s="12" t="inlineStr">
        <is>
          <t>Contract</t>
        </is>
      </c>
      <c r="G41" s="12" t="inlineStr">
        <is>
          <t>Commercial term: uniforms, equipment, supervision or other agreed costs.</t>
        </is>
      </c>
      <c r="H41" s="12" t="inlineStr"/>
    </row>
    <row r="42">
      <c r="A42" s="15" t="n">
        <v>9</v>
      </c>
      <c r="B42" s="15" t="inlineStr">
        <is>
          <t>Cost of deployment (subtotal)</t>
        </is>
      </c>
      <c r="C42" s="15" t="inlineStr">
        <is>
          <t>Sum of the rows above</t>
        </is>
      </c>
      <c r="D42" s="15" t="inlineStr"/>
      <c r="E42" s="16">
        <f>SUM($E$34,$E$35,$E$36,$E$37,$E$38,$E$39,$E$40,$E$41)</f>
        <v/>
      </c>
      <c r="F42" s="15" t="inlineStr"/>
      <c r="G42" s="15" t="inlineStr">
        <is>
          <t>Your floor. Billing below the statutory part of this means you fund those dues yourself.</t>
        </is>
      </c>
      <c r="H42" s="15" t="inlineStr"/>
    </row>
    <row r="43">
      <c r="A43" s="12" t="n">
        <v>10</v>
      </c>
      <c r="B43" s="12" t="inlineStr">
        <is>
          <t>Service charge</t>
        </is>
      </c>
      <c r="C43" s="12" t="inlineStr">
        <is>
          <t>Cost of deployment x service %</t>
        </is>
      </c>
      <c r="D43" s="14">
        <f>$C$25</f>
        <v/>
      </c>
      <c r="E43" s="13">
        <f>ROUND($E$42*$C$25,2)</f>
        <v/>
      </c>
      <c r="F43" s="12" t="inlineStr">
        <is>
          <t>Contract</t>
        </is>
      </c>
      <c r="G43" s="12" t="inlineStr">
        <is>
          <t>Commercial term; can be a percentage or a fixed fee.</t>
        </is>
      </c>
      <c r="H43" s="12" t="inlineStr"/>
    </row>
    <row r="44">
      <c r="A44" s="15" t="n">
        <v>11</v>
      </c>
      <c r="B44" s="15" t="inlineStr">
        <is>
          <t>Taxable value</t>
        </is>
      </c>
      <c r="C44" s="15" t="inlineStr">
        <is>
          <t>Cost of deployment + service charge</t>
        </is>
      </c>
      <c r="D44" s="15" t="inlineStr"/>
      <c r="E44" s="16">
        <f>$E$42+$E$43</f>
        <v/>
      </c>
      <c r="F44" s="15" t="inlineStr">
        <is>
          <t>Law (GST on the full value)</t>
        </is>
      </c>
      <c r="G44" s="15" t="inlineStr">
        <is>
          <t>GST is charged on this full value, not only on the service charge.</t>
        </is>
      </c>
      <c r="H44" s="15" t="inlineStr">
        <is>
          <t>https://taxinformation.cbic.gov.in/content/html/tax_repository/gst/acts/2017_CGST_act/active/chapter4/section15_v1.00.html</t>
        </is>
      </c>
    </row>
    <row r="45">
      <c r="A45" s="12" t="n">
        <v>12</v>
      </c>
      <c r="B45" s="12" t="inlineStr">
        <is>
          <t>CGST</t>
        </is>
      </c>
      <c r="C45" s="12" t="inlineStr">
        <is>
          <t>Taxable value, client in the same state</t>
        </is>
      </c>
      <c r="D45" s="12" t="inlineStr">
        <is>
          <t>9%</t>
        </is>
      </c>
      <c r="E45" s="13">
        <f>IF(OR($C$27="Yes",$C$26="Yes"),0,ROUND($E$44*9%,2))</f>
        <v/>
      </c>
      <c r="F45" s="12" t="inlineStr">
        <is>
          <t>Law</t>
        </is>
      </c>
      <c r="G45" s="12" t="inlineStr">
        <is>
          <t>Statutory. Heading 9985 residual support services entry.</t>
        </is>
      </c>
      <c r="H45" s="12" t="inlineStr">
        <is>
          <t>https://www.gstcouncil.gov.in/sites/default/files/2024-05/download_4.pdf</t>
        </is>
      </c>
    </row>
    <row r="46">
      <c r="A46" s="12" t="n">
        <v>13</v>
      </c>
      <c r="B46" s="12" t="inlineStr">
        <is>
          <t>SGST</t>
        </is>
      </c>
      <c r="C46" s="12" t="inlineStr">
        <is>
          <t>Taxable value, client in the same state</t>
        </is>
      </c>
      <c r="D46" s="12" t="inlineStr">
        <is>
          <t>9%</t>
        </is>
      </c>
      <c r="E46" s="13">
        <f>IF(OR($C$27="Yes",$C$26="Yes"),0,ROUND($E$44*9%,2))</f>
        <v/>
      </c>
      <c r="F46" s="12" t="inlineStr">
        <is>
          <t>Law</t>
        </is>
      </c>
      <c r="G46" s="12" t="inlineStr">
        <is>
          <t>Statutory, equal to CGST.</t>
        </is>
      </c>
      <c r="H46" s="12" t="inlineStr">
        <is>
          <t>https://www.gstcouncil.gov.in/sites/default/files/2024-05/download_4.pdf</t>
        </is>
      </c>
    </row>
    <row r="47">
      <c r="A47" s="12" t="n">
        <v>14</v>
      </c>
      <c r="B47" s="12" t="inlineStr">
        <is>
          <t>IGST (in place of CGST and SGST)</t>
        </is>
      </c>
      <c r="C47" s="12" t="inlineStr">
        <is>
          <t>Taxable value, client in another state</t>
        </is>
      </c>
      <c r="D47" s="12" t="inlineStr">
        <is>
          <t>18%</t>
        </is>
      </c>
      <c r="E47" s="13">
        <f>IF(AND($C$27&lt;&gt;"Yes",$C$26="Yes"),ROUND($E$44*18%,2),0)</f>
        <v/>
      </c>
      <c r="F47" s="12" t="inlineStr">
        <is>
          <t>Law</t>
        </is>
      </c>
      <c r="G47" s="12" t="inlineStr">
        <is>
          <t>Statutory. Use either CGST plus SGST or IGST, never both.</t>
        </is>
      </c>
      <c r="H47" s="12" t="inlineStr">
        <is>
          <t>https://www.gstcouncil.gov.in/sites/default/files/2024-05/download_4.pdf</t>
        </is>
      </c>
    </row>
    <row r="48">
      <c r="A48" s="15" t="n">
        <v>15</v>
      </c>
      <c r="B48" s="15" t="inlineStr">
        <is>
          <t>Invoice total</t>
        </is>
      </c>
      <c r="C48" s="15" t="inlineStr">
        <is>
          <t>Taxable value + GST shown on the bill</t>
        </is>
      </c>
      <c r="D48" s="15" t="inlineStr"/>
      <c r="E48" s="16">
        <f>$E$44+$E$45+$E$46+$E$47</f>
        <v/>
      </c>
      <c r="F48" s="15" t="inlineStr"/>
      <c r="G48" s="15" t="inlineStr">
        <is>
          <t>Issue the invoice within 30 days of the service.</t>
        </is>
      </c>
      <c r="H48" s="15" t="inlineStr">
        <is>
          <t>https://taxinformation.cbic.gov.in/content/html/tax_repository/gst/rules/cgst_rules/active/chapter6/rule47_v1.00.html</t>
        </is>
      </c>
    </row>
    <row r="49">
      <c r="A49" s="12" t="n">
        <v>16</v>
      </c>
      <c r="B49" s="12" t="inlineStr">
        <is>
          <t>Reverse charge statement (security services)</t>
        </is>
      </c>
      <c r="C49" s="12" t="inlineStr">
        <is>
          <t>Print this line on the invoice</t>
        </is>
      </c>
      <c r="D49" s="12" t="inlineStr"/>
      <c r="E49" s="13">
        <f>IF($C$27="Yes","Tax payable on reverse charge: Yes","Tax payable on reverse charge: No")</f>
        <v/>
      </c>
      <c r="F49" s="12" t="inlineStr">
        <is>
          <t>Law</t>
        </is>
      </c>
      <c r="G49" s="12" t="inlineStr">
        <is>
          <t>Mark 'Tax payable on reverse charge: Yes' and do not add GST to the total. Not applicable where the client is a government body registered only for TDS or a composition taxpayer.</t>
        </is>
      </c>
      <c r="H49" s="12" t="inlineStr">
        <is>
          <t>https://www.gstcouncil.gov.in/sites/default/files/2024-05/download_2024-05-17t161051.835.pdf</t>
        </is>
      </c>
    </row>
    <row r="50"/>
    <row r="51" ht="30" customHeight="1">
      <c r="A51" s="2" t="inlineStr">
        <is>
          <t>Attach the month's attendance muster, and EPF and ESI payment proof if the contract asks. Issue the invoice within 30 days of the service (Rule 47).</t>
        </is>
      </c>
    </row>
    <row r="53">
      <c r="A53" s="17" t="inlineStr">
        <is>
          <t>ZeniaHR builds this bill from site attendance every month, with payroll, PF, ESI and GST. Free for up to 50 users: www.zeniahr.com</t>
        </is>
      </c>
    </row>
  </sheetData>
  <mergeCells count="14">
    <mergeCell ref="C13:F13"/>
    <mergeCell ref="C9:F9"/>
    <mergeCell ref="A53:H53"/>
    <mergeCell ref="C8:F8"/>
    <mergeCell ref="A2:H2"/>
    <mergeCell ref="C12:F12"/>
    <mergeCell ref="A51:H51"/>
    <mergeCell ref="C6:F6"/>
    <mergeCell ref="C7:F7"/>
    <mergeCell ref="C15:F15"/>
    <mergeCell ref="C11:F11"/>
    <mergeCell ref="C10:F10"/>
    <mergeCell ref="C5:F5"/>
    <mergeCell ref="C14:F14"/>
  </mergeCells>
  <dataValidations count="1">
    <dataValidation sqref="C26 C27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90" customWidth="1" min="3" max="3"/>
  </cols>
  <sheetData>
    <row r="1">
      <c r="A1" s="18" t="inlineStr">
        <is>
          <t>SAC</t>
        </is>
      </c>
      <c r="B1" s="18" t="inlineStr">
        <is>
          <t>Official name</t>
        </is>
      </c>
      <c r="C1" s="18" t="inlineStr">
        <is>
          <t>What the explanatory notes say it covers</t>
        </is>
      </c>
    </row>
    <row r="2">
      <c r="A2" s="2" t="inlineStr">
        <is>
          <t>998513</t>
        </is>
      </c>
      <c r="B2" s="2" t="inlineStr">
        <is>
          <t>Contract staffing services</t>
        </is>
      </c>
      <c r="C2" s="2" t="inlineStr">
        <is>
          <t>Placing individual contractors under written contracts; the contractors normally handle their own payroll deductions</t>
        </is>
      </c>
    </row>
    <row r="3">
      <c r="A3" s="2" t="inlineStr">
        <is>
          <t>998514</t>
        </is>
      </c>
      <c r="B3" s="2" t="inlineStr">
        <is>
          <t>Temporary staffing services</t>
        </is>
      </c>
      <c r="C3" s="2" t="inlineStr">
        <is>
          <t>Your own employees supplied for temporary work, on your payroll, supervised by the client</t>
        </is>
      </c>
    </row>
    <row r="4">
      <c r="A4" s="2" t="inlineStr">
        <is>
          <t>998515</t>
        </is>
      </c>
      <c r="B4" s="2" t="inlineStr">
        <is>
          <t>Long-term staffing (payrolling) services</t>
        </is>
      </c>
      <c r="C4" s="2" t="inlineStr">
        <is>
          <t>Personnel for extended assignments on your payroll, including labour leasing and staff leasing</t>
        </is>
      </c>
    </row>
    <row r="5">
      <c r="A5" s="2" t="inlineStr">
        <is>
          <t>998519</t>
        </is>
      </c>
      <c r="B5" s="2" t="inlineStr">
        <is>
          <t>Other employment and labour supply services n.e.c.</t>
        </is>
      </c>
      <c r="C5" s="2" t="inlineStr">
        <is>
          <t>Labour supply that fits none of the codes above</t>
        </is>
      </c>
    </row>
    <row r="6">
      <c r="A6" s="2" t="inlineStr">
        <is>
          <t>998525</t>
        </is>
      </c>
      <c r="B6" s="2" t="inlineStr">
        <is>
          <t>Guard services</t>
        </is>
      </c>
      <c r="C6" s="2" t="inlineStr">
        <is>
          <t>Security guards, patrols, bodyguards, watchdogs, parking control and access control</t>
        </is>
      </c>
    </row>
    <row r="7">
      <c r="A7" s="2" t="inlineStr">
        <is>
          <t>998533</t>
        </is>
      </c>
      <c r="B7" s="2" t="inlineStr">
        <is>
          <t>General cleaning services</t>
        </is>
      </c>
      <c r="C7" s="2" t="inlineStr">
        <is>
          <t>Cleaning and maintaining homes and commercial, office and industrial buildings, including janitorial work</t>
        </is>
      </c>
    </row>
    <row r="8">
      <c r="A8" s="2" t="n"/>
      <c r="B8" s="2" t="n"/>
      <c r="C8" s="2" t="n"/>
    </row>
    <row r="9">
      <c r="A9" s="2" t="inlineStr">
        <is>
          <t>Show 4 digits (9985) if last year's aggregate turnover was up to Rs 5 crore, 6 digits if more (Notification 78/2020-Central Tax). All codes above carry the same 18% GST rate.</t>
        </is>
      </c>
      <c r="B9" s="2" t="n"/>
      <c r="C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2026-10-17T17:50:20Z</dcterms:created>
  <dcterms:modified xsi:type="dcterms:W3CDTF">2026-10-17T17:50:20Z</dcterms:modified>
</cp:coreProperties>
</file>